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FRD\Functional Responsibilities\Transparency\Economic Development Projects Tile\MEDC Reports for Update Requests\January 2023\"/>
    </mc:Choice>
  </mc:AlternateContent>
  <xr:revisionPtr revIDLastSave="0" documentId="8_{334B8475-4EC0-45F5-B24F-4676D20C878D}" xr6:coauthVersionLast="47" xr6:coauthVersionMax="47" xr10:uidLastSave="{00000000-0000-0000-0000-000000000000}"/>
  <bookViews>
    <workbookView xWindow="28680" yWindow="-120" windowWidth="29040" windowHeight="15840" xr2:uid="{45A0C93F-3D2F-49A3-BC53-1BB470D1DC57}"/>
  </bookViews>
  <sheets>
    <sheet name="MBDP Revenue returned" sheetId="1" r:id="rId1"/>
  </sheets>
  <externalReferences>
    <externalReference r:id="rId2"/>
  </externalReferences>
  <definedNames>
    <definedName name="_010_State_expenses_for_legislative_report">#REF!</definedName>
    <definedName name="_011_State_expenses_for_legislative_report">#REF!</definedName>
    <definedName name="_013_data_for_Legislature_report">#REF!</definedName>
    <definedName name="_1_0DIR_EXP_PA">#REF!</definedName>
    <definedName name="_xlnm._FilterDatabase" localSheetId="0" hidden="1">'MBDP Revenue returned'!$A$1:$C$1</definedName>
    <definedName name="_xlnm._FilterDatabase" hidden="1">'[1]sched (CSFB)'!#REF!</definedName>
    <definedName name="abc" localSheetId="0">#REF!</definedName>
    <definedName name="abc">#REF!</definedName>
    <definedName name="ALLExport">#REF!</definedName>
    <definedName name="bbb">#REF!</definedName>
    <definedName name="BusinessPlan2006">#REF!</definedName>
    <definedName name="CashBalance">#REF!</definedName>
    <definedName name="ccc">#REF!</definedName>
    <definedName name="connie">#REF!</definedName>
    <definedName name="ddd">#REF!</definedName>
    <definedName name="disbursed">#REF!</definedName>
    <definedName name="Industry">#REF!</definedName>
    <definedName name="industry1">#REF!</definedName>
    <definedName name="info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41911.6128009259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o">#REF!</definedName>
    <definedName name="recd" localSheetId="0">#REF!</definedName>
    <definedName name="recd">#REF!</definedName>
    <definedName name="recd2006">#REF!</definedName>
    <definedName name="recd2008">#REF!</definedName>
    <definedName name="repayment">#REF!</definedName>
    <definedName name="repayment1">#REF!</definedName>
    <definedName name="written">#REF!</definedName>
    <definedName name="Z_1E0A6F3F_9058_4A2F_9D56_3ABA32CF7799_.wvu.FilterData" hidden="1">#REF!</definedName>
    <definedName name="Z_3323C4E2_BD87_11D3_9938_00A0C9DC8FB7_.wvu.Cols" hidden="1">#REF!</definedName>
    <definedName name="Z_3323C4E2_BD87_11D3_9938_00A0C9DC8FB7_.wvu.PrintArea" hidden="1">#REF!</definedName>
    <definedName name="Z_3323C4E2_BD87_11D3_9938_00A0C9DC8FB7_.wvu.Rows" localSheetId="0" hidden="1">'[1]sched (CSFB)'!#REF!,'[1]sched (CSFB)'!$A$199:$IV$204,'[1]sched (CSFB)'!$A$341:$IV$341,'[1]sched (CSFB)'!#REF!,'[1]sched (CSFB)'!#REF!,'[1]sched (CSFB)'!#REF!,'[1]sched (CSFB)'!#REF!,'[1]sched (CSFB)'!$A$1974:$IV$1975,'[1]sched (CSFB)'!#REF!,'[1]sched (CSFB)'!#REF!</definedName>
    <definedName name="Z_3323C4E2_BD87_11D3_9938_00A0C9DC8FB7_.wvu.Rows" hidden="1">'[1]sched (CSFB)'!#REF!,'[1]sched (CSFB)'!$A$199:$IV$204,'[1]sched (CSFB)'!$A$341:$IV$341,'[1]sched (CSFB)'!#REF!,'[1]sched (CSFB)'!#REF!,'[1]sched (CSFB)'!#REF!,'[1]sched (CSFB)'!#REF!,'[1]sched (CSFB)'!$A$1974:$IV$1975,'[1]sched (CSFB)'!#REF!,'[1]sched (CSFB)'!#REF!</definedName>
    <definedName name="Z_B5B6544A_76F3_4A4D_B372_73905E89642C_.wvu.FilterData" localSheetId="0" hidden="1">#REF!</definedName>
    <definedName name="Z_B5B6544A_76F3_4A4D_B372_73905E89642C_.wvu.FilterData" hidden="1">#REF!</definedName>
    <definedName name="Z_B5B6544A_76F3_4A4D_B372_73905E89642C_.wvu.PrintArea" hidden="1">#REF!</definedName>
    <definedName name="Z_B5B6544A_76F3_4A4D_B372_73905E89642C_.wvu.PrintTitles" hidden="1">#REF!</definedName>
    <definedName name="Z_ED0B4BEC_78FD_4503_A52F_6138349F9F49_.wvu.FilterData" hidden="1">#REF!</definedName>
    <definedName name="Z_ED0B4BEC_78FD_4503_A52F_6138349F9F49_.wvu.PrintArea" hidden="1">#REF!</definedName>
    <definedName name="Z_ED0B4BEC_78FD_4503_A52F_6138349F9F49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22" i="1" s="1"/>
</calcChain>
</file>

<file path=xl/sharedStrings.xml><?xml version="1.0" encoding="utf-8"?>
<sst xmlns="http://schemas.openxmlformats.org/spreadsheetml/2006/main" count="45" uniqueCount="29">
  <si>
    <t>Payment Type</t>
  </si>
  <si>
    <t>Company Name</t>
  </si>
  <si>
    <t>Amount Received*</t>
  </si>
  <si>
    <t>MBDP Repayment</t>
  </si>
  <si>
    <t>AGC Flat Glass North America</t>
  </si>
  <si>
    <t>American Haval Motor Technology</t>
  </si>
  <si>
    <t>Automotive Lighting LLC</t>
  </si>
  <si>
    <t>Emhart Teknologies</t>
  </si>
  <si>
    <t>Engineered Machined Products</t>
  </si>
  <si>
    <t>Loan Payment</t>
  </si>
  <si>
    <t>Founders Brewing Company</t>
  </si>
  <si>
    <t>Gemini Group</t>
  </si>
  <si>
    <t>JR Automation</t>
  </si>
  <si>
    <t>Loan &amp; Interest Payment</t>
  </si>
  <si>
    <t>M1 Rail</t>
  </si>
  <si>
    <t>Profit Participation</t>
  </si>
  <si>
    <t>Materne North America Corp.</t>
  </si>
  <si>
    <t>Moran Iron Works</t>
  </si>
  <si>
    <t>NAVYA</t>
  </si>
  <si>
    <t>Norplas Industries, Inc.</t>
  </si>
  <si>
    <t>Rigaku Innovative Technologies</t>
  </si>
  <si>
    <t>Shipston Aluminum Technologies</t>
  </si>
  <si>
    <t>Southwest Michigan First</t>
  </si>
  <si>
    <t>Valiant International, Inc.</t>
  </si>
  <si>
    <t>Verndale Products Inc.</t>
  </si>
  <si>
    <t>YanFeng Automotive</t>
  </si>
  <si>
    <t>Zhongding USA Cadillac</t>
  </si>
  <si>
    <t>Total*</t>
  </si>
  <si>
    <t>*These amounts represent repayment, revenue and property returned in FY 2021 only; they are not cumulative. The amounts will vary from year to year depending on a number of factors including, but not limited to, companies fulfilling repayment obligations, new defaults and new loan agreements.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</si>
</sst>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wrapText="1"/>
    </xf>
    <xf numFmtId="0" fontId="0" fillId="0" borderId="4" xfId="0" applyBorder="1"/>
    <xf numFmtId="164" fontId="0" fillId="0" borderId="4" xfId="0" applyNumberFormat="1" applyBorder="1"/>
    <xf numFmtId="0" fontId="4" fillId="0" borderId="4" xfId="0" applyFont="1" applyBorder="1" applyAlignment="1">
      <alignment horizontal="left" wrapText="1"/>
    </xf>
    <xf numFmtId="164" fontId="1" fillId="0" borderId="4" xfId="1" applyNumberFormat="1" applyBorder="1" applyAlignment="1">
      <alignment horizontal="right" wrapText="1"/>
    </xf>
    <xf numFmtId="164" fontId="0" fillId="0" borderId="4" xfId="0" applyNumberFormat="1" applyBorder="1" applyAlignment="1">
      <alignment horizontal="right" wrapText="1"/>
    </xf>
    <xf numFmtId="0" fontId="2" fillId="0" borderId="5" xfId="0" applyFont="1" applyBorder="1"/>
    <xf numFmtId="0" fontId="0" fillId="0" borderId="6" xfId="0" applyBorder="1"/>
    <xf numFmtId="5" fontId="2" fillId="0" borderId="7" xfId="0" applyNumberFormat="1" applyFont="1" applyBorder="1"/>
    <xf numFmtId="5" fontId="0" fillId="0" borderId="0" xfId="0" applyNumberFormat="1"/>
    <xf numFmtId="44" fontId="0" fillId="0" borderId="0" xfId="1" applyFont="1"/>
    <xf numFmtId="7" fontId="0" fillId="0" borderId="0" xfId="0" applyNumberFormat="1"/>
    <xf numFmtId="49" fontId="4" fillId="0" borderId="0" xfId="0" applyNumberFormat="1" applyFont="1" applyAlignment="1">
      <alignment wrapText="1"/>
    </xf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:\ProjectPEAdminAcct\PED\Financials\2002\2002-08\MonthbyMonthPivo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MoPiv"/>
      <sheetName val="#REF"/>
      <sheetName val="sched (CSFB)"/>
      <sheetName val="New Cum UN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349C-B0A7-461F-A28F-CB5095B9E220}">
  <sheetPr>
    <tabColor theme="4" tint="0.39997558519241921"/>
  </sheetPr>
  <dimension ref="A1:E31"/>
  <sheetViews>
    <sheetView tabSelected="1" workbookViewId="0">
      <selection activeCell="K8" sqref="K8"/>
    </sheetView>
  </sheetViews>
  <sheetFormatPr defaultRowHeight="15" x14ac:dyDescent="0.25"/>
  <cols>
    <col min="1" max="1" width="29.42578125" customWidth="1"/>
    <col min="2" max="2" width="41.85546875" customWidth="1"/>
    <col min="3" max="3" width="17.140625" customWidth="1"/>
    <col min="5" max="5" width="10" bestFit="1" customWidth="1"/>
  </cols>
  <sheetData>
    <row r="1" spans="1:3" ht="30" x14ac:dyDescent="0.25">
      <c r="A1" s="1" t="s">
        <v>0</v>
      </c>
      <c r="B1" s="2" t="s">
        <v>1</v>
      </c>
      <c r="C1" s="3" t="s">
        <v>2</v>
      </c>
    </row>
    <row r="2" spans="1:3" ht="20.100000000000001" customHeight="1" x14ac:dyDescent="0.25">
      <c r="A2" s="4" t="s">
        <v>3</v>
      </c>
      <c r="B2" s="5" t="s">
        <v>4</v>
      </c>
      <c r="C2" s="6">
        <v>110169</v>
      </c>
    </row>
    <row r="3" spans="1:3" ht="20.100000000000001" customHeight="1" x14ac:dyDescent="0.25">
      <c r="A3" s="4" t="s">
        <v>3</v>
      </c>
      <c r="B3" s="5" t="s">
        <v>5</v>
      </c>
      <c r="C3" s="6">
        <v>60000</v>
      </c>
    </row>
    <row r="4" spans="1:3" ht="20.100000000000001" customHeight="1" x14ac:dyDescent="0.25">
      <c r="A4" s="4" t="s">
        <v>3</v>
      </c>
      <c r="B4" s="5" t="s">
        <v>6</v>
      </c>
      <c r="C4" s="6">
        <v>370175</v>
      </c>
    </row>
    <row r="5" spans="1:3" ht="20.100000000000001" customHeight="1" x14ac:dyDescent="0.25">
      <c r="A5" s="4" t="s">
        <v>3</v>
      </c>
      <c r="B5" s="5" t="s">
        <v>7</v>
      </c>
      <c r="C5" s="6">
        <v>113855</v>
      </c>
    </row>
    <row r="6" spans="1:3" ht="20.100000000000001" customHeight="1" x14ac:dyDescent="0.25">
      <c r="A6" s="4" t="s">
        <v>3</v>
      </c>
      <c r="B6" s="5" t="s">
        <v>8</v>
      </c>
      <c r="C6" s="6">
        <v>75000</v>
      </c>
    </row>
    <row r="7" spans="1:3" ht="20.100000000000001" customHeight="1" x14ac:dyDescent="0.25">
      <c r="A7" s="4" t="s">
        <v>9</v>
      </c>
      <c r="B7" s="7" t="s">
        <v>10</v>
      </c>
      <c r="C7" s="6">
        <v>500000</v>
      </c>
    </row>
    <row r="8" spans="1:3" ht="20.100000000000001" customHeight="1" x14ac:dyDescent="0.25">
      <c r="A8" s="4" t="s">
        <v>3</v>
      </c>
      <c r="B8" s="7" t="s">
        <v>11</v>
      </c>
      <c r="C8" s="6">
        <v>100000</v>
      </c>
    </row>
    <row r="9" spans="1:3" ht="20.100000000000001" customHeight="1" x14ac:dyDescent="0.25">
      <c r="A9" s="4" t="s">
        <v>3</v>
      </c>
      <c r="B9" s="7" t="s">
        <v>12</v>
      </c>
      <c r="C9" s="6">
        <v>240000</v>
      </c>
    </row>
    <row r="10" spans="1:3" ht="20.100000000000001" customHeight="1" x14ac:dyDescent="0.25">
      <c r="A10" s="4" t="s">
        <v>13</v>
      </c>
      <c r="B10" s="7" t="s">
        <v>14</v>
      </c>
      <c r="C10" s="6">
        <f>103458.85+1165000</f>
        <v>1268458.8500000001</v>
      </c>
    </row>
    <row r="11" spans="1:3" ht="20.100000000000001" customHeight="1" x14ac:dyDescent="0.25">
      <c r="A11" s="4" t="s">
        <v>15</v>
      </c>
      <c r="B11" s="4" t="s">
        <v>16</v>
      </c>
      <c r="C11" s="8">
        <v>133928</v>
      </c>
    </row>
    <row r="12" spans="1:3" ht="20.100000000000001" customHeight="1" x14ac:dyDescent="0.25">
      <c r="A12" s="4" t="s">
        <v>13</v>
      </c>
      <c r="B12" s="4" t="s">
        <v>17</v>
      </c>
      <c r="C12" s="8">
        <v>74560</v>
      </c>
    </row>
    <row r="13" spans="1:3" ht="20.100000000000001" customHeight="1" x14ac:dyDescent="0.25">
      <c r="A13" s="4" t="s">
        <v>3</v>
      </c>
      <c r="B13" s="7" t="s">
        <v>18</v>
      </c>
      <c r="C13" s="6">
        <v>9787.5</v>
      </c>
    </row>
    <row r="14" spans="1:3" ht="20.100000000000001" customHeight="1" x14ac:dyDescent="0.25">
      <c r="A14" s="4" t="s">
        <v>3</v>
      </c>
      <c r="B14" s="7" t="s">
        <v>19</v>
      </c>
      <c r="C14" s="6">
        <v>410000</v>
      </c>
    </row>
    <row r="15" spans="1:3" ht="20.100000000000001" customHeight="1" x14ac:dyDescent="0.25">
      <c r="A15" s="4" t="s">
        <v>9</v>
      </c>
      <c r="B15" s="4" t="s">
        <v>20</v>
      </c>
      <c r="C15" s="8">
        <v>200000</v>
      </c>
    </row>
    <row r="16" spans="1:3" ht="20.100000000000001" customHeight="1" x14ac:dyDescent="0.25">
      <c r="A16" s="4" t="s">
        <v>3</v>
      </c>
      <c r="B16" s="4" t="s">
        <v>21</v>
      </c>
      <c r="C16" s="8">
        <v>13158</v>
      </c>
    </row>
    <row r="17" spans="1:5" ht="20.100000000000001" customHeight="1" x14ac:dyDescent="0.25">
      <c r="A17" s="4" t="s">
        <v>9</v>
      </c>
      <c r="B17" s="4" t="s">
        <v>22</v>
      </c>
      <c r="C17" s="8">
        <v>140000</v>
      </c>
    </row>
    <row r="18" spans="1:5" ht="20.100000000000001" customHeight="1" x14ac:dyDescent="0.25">
      <c r="A18" s="4" t="s">
        <v>3</v>
      </c>
      <c r="B18" s="4" t="s">
        <v>23</v>
      </c>
      <c r="C18" s="8">
        <v>371300</v>
      </c>
    </row>
    <row r="19" spans="1:5" ht="20.100000000000001" customHeight="1" x14ac:dyDescent="0.25">
      <c r="A19" s="4" t="s">
        <v>9</v>
      </c>
      <c r="B19" s="4" t="s">
        <v>24</v>
      </c>
      <c r="C19" s="8">
        <v>54500</v>
      </c>
    </row>
    <row r="20" spans="1:5" ht="20.100000000000001" customHeight="1" x14ac:dyDescent="0.25">
      <c r="A20" s="4" t="s">
        <v>3</v>
      </c>
      <c r="B20" s="4" t="s">
        <v>25</v>
      </c>
      <c r="C20" s="8">
        <v>125000</v>
      </c>
    </row>
    <row r="21" spans="1:5" ht="20.100000000000001" customHeight="1" x14ac:dyDescent="0.25">
      <c r="A21" s="4" t="s">
        <v>3</v>
      </c>
      <c r="B21" s="4" t="s">
        <v>26</v>
      </c>
      <c r="C21" s="9">
        <v>236800</v>
      </c>
    </row>
    <row r="22" spans="1:5" ht="15.75" thickBot="1" x14ac:dyDescent="0.3">
      <c r="A22" s="10" t="s">
        <v>27</v>
      </c>
      <c r="B22" s="11"/>
      <c r="C22" s="12">
        <f>SUM(C2:C21)</f>
        <v>4606691.3499999996</v>
      </c>
      <c r="E22" s="13"/>
    </row>
    <row r="24" spans="1:5" ht="63.75" customHeight="1" x14ac:dyDescent="0.25">
      <c r="A24" s="16" t="s">
        <v>28</v>
      </c>
      <c r="B24" s="17"/>
      <c r="C24" s="17"/>
    </row>
    <row r="29" spans="1:5" x14ac:dyDescent="0.25">
      <c r="C29" s="14"/>
    </row>
    <row r="31" spans="1:5" x14ac:dyDescent="0.25">
      <c r="C31" s="15"/>
    </row>
  </sheetData>
  <mergeCells count="1">
    <mergeCell ref="A24:C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MBDP Revenue returned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Mulhall (MEDC)</dc:creator>
  <cp:lastModifiedBy>Simmons, Myrica (DTMB)</cp:lastModifiedBy>
  <dcterms:created xsi:type="dcterms:W3CDTF">2022-12-20T21:34:56Z</dcterms:created>
  <dcterms:modified xsi:type="dcterms:W3CDTF">2023-01-25T15:32:18Z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etDate">
    <vt:lpwstr>2023-01-25T15:31:59Z</vt:lpwstr>
  </property>
  <property fmtid="{D5CDD505-2E9C-101B-9397-08002B2CF9AE}" pid="4" name="MSIP_Label_2f46dfe0-534f-4c95-815c-5b1af86b9823_Method">
    <vt:lpwstr>Privileged</vt:lpwstr>
  </property>
  <property fmtid="{D5CDD505-2E9C-101B-9397-08002B2CF9AE}" pid="5" name="MSIP_Label_2f46dfe0-534f-4c95-815c-5b1af86b9823_Name">
    <vt:lpwstr>2f46dfe0-534f-4c95-815c-5b1af86b9823</vt:lpwstr>
  </property>
  <property fmtid="{D5CDD505-2E9C-101B-9397-08002B2CF9AE}" pid="6" name="MSIP_Label_2f46dfe0-534f-4c95-815c-5b1af86b9823_SiteId">
    <vt:lpwstr>d5fb7087-3777-42ad-966a-892ef47225d1</vt:lpwstr>
  </property>
  <property fmtid="{D5CDD505-2E9C-101B-9397-08002B2CF9AE}" pid="7" name="MSIP_Label_2f46dfe0-534f-4c95-815c-5b1af86b9823_ActionId">
    <vt:lpwstr>8c88fcdd-d37e-4bc4-934c-f38db00b4b69</vt:lpwstr>
  </property>
  <property fmtid="{D5CDD505-2E9C-101B-9397-08002B2CF9AE}" pid="8" name="MSIP_Label_2f46dfe0-534f-4c95-815c-5b1af86b9823_ContentBits">
    <vt:lpwstr>0</vt:lpwstr>
  </property>
</Properties>
</file>